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720" windowHeight="8190" activeTab="0"/>
  </bookViews>
  <sheets>
    <sheet name="accessibilità contatori (2)" sheetId="1" r:id="rId1"/>
    <sheet name="TARIFFE" sheetId="2" r:id="rId2"/>
    <sheet name="accessibilità contatori" sheetId="3" r:id="rId3"/>
    <sheet name="autorizzazioni concessioni" sheetId="4" r:id="rId4"/>
  </sheets>
  <definedNames>
    <definedName name="_xlnm.Print_Area" localSheetId="1">'TARIFFE'!$A$1:$F$28</definedName>
  </definedNames>
  <calcPr fullCalcOnLoad="1"/>
</workbook>
</file>

<file path=xl/sharedStrings.xml><?xml version="1.0" encoding="utf-8"?>
<sst xmlns="http://schemas.openxmlformats.org/spreadsheetml/2006/main" count="89" uniqueCount="36">
  <si>
    <t>Utenze domestiche</t>
  </si>
  <si>
    <t>Canone S.I.I.</t>
  </si>
  <si>
    <t>da 0 a 60 mc</t>
  </si>
  <si>
    <t>da 60 a 150 mc</t>
  </si>
  <si>
    <t>da 150 a 240 mc</t>
  </si>
  <si>
    <t>oltre 240 mc</t>
  </si>
  <si>
    <t>Utenze artigianali</t>
  </si>
  <si>
    <t>da 0 a 150 mc</t>
  </si>
  <si>
    <t>Utenze industriali</t>
  </si>
  <si>
    <t>Utenze Commerciali</t>
  </si>
  <si>
    <t>ATO 2017</t>
  </si>
  <si>
    <t>ATO 2018</t>
  </si>
  <si>
    <t>ATO 2018 C.M.</t>
  </si>
  <si>
    <t>ATO 2017 C.M.</t>
  </si>
  <si>
    <t>TARIFFE 2017</t>
  </si>
  <si>
    <t>BELFORTE M.TO</t>
  </si>
  <si>
    <t>BOSIO</t>
  </si>
  <si>
    <t>CASALEGGIO</t>
  </si>
  <si>
    <t>CASALNOCETO</t>
  </si>
  <si>
    <t>FRESONARA</t>
  </si>
  <si>
    <t>LERMA</t>
  </si>
  <si>
    <t>MONTALDEO</t>
  </si>
  <si>
    <t>MONTEGIOCO</t>
  </si>
  <si>
    <t>MORNESE</t>
  </si>
  <si>
    <t>SARDIGLIANO</t>
  </si>
  <si>
    <t>TAGLIOLO M.TO</t>
  </si>
  <si>
    <t>VILLALVERNIA</t>
  </si>
  <si>
    <t>VILLAROMAGNANO</t>
  </si>
  <si>
    <t>VOLPEGLINO</t>
  </si>
  <si>
    <t>ACCESSIBILI</t>
  </si>
  <si>
    <t>PARZIALMENTE ACCESSIBILI</t>
  </si>
  <si>
    <t>NON ACCESSIBILI</t>
  </si>
  <si>
    <t>CONTATORI</t>
  </si>
  <si>
    <t>TOTALE</t>
  </si>
  <si>
    <t>PERCENTUALE</t>
  </si>
  <si>
    <t>BOSIO/fresonara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</si>
</sst>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&quot;\ * #,##0.0000_-;\-&quot;€&quot;\ * #,##0.0000_-;_-&quot;€&quot;\ * &quot;-&quot;????_-;_-@_-"/>
    <numFmt numFmtId="173" formatCode="_-&quot;€&quot;\ * #,##0.00000_-;\-&quot;€&quot;\ * #,##0.00000_-;_-&quot;€&quot;\ * &quot;-&quot;?????_-;_-@_-"/>
    <numFmt numFmtId="174" formatCode="_-&quot;€&quot;\ * #,##0.000000_-;\-&quot;€&quot;\ * #,##0.000000_-;_-&quot;€&quot;\ * &quot;-&quot;??????_-;_-@_-"/>
  </numFmts>
  <fonts count="21">
    <font>
      <sz val="12"/>
      <name val="Times New Roman"/>
      <family val="0"/>
    </font>
    <font>
      <sz val="8"/>
      <name val="Times New Roman"/>
      <family val="0"/>
    </font>
    <font>
      <sz val="16"/>
      <name val="Times New 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3" borderId="3" applyNumberFormat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3" fillId="0" borderId="10" xfId="48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workbookViewId="0" topLeftCell="A1">
      <selection activeCell="E20" sqref="E20"/>
    </sheetView>
  </sheetViews>
  <sheetFormatPr defaultColWidth="9.00390625" defaultRowHeight="15.75"/>
  <cols>
    <col min="1" max="1" width="8.75390625" style="9" customWidth="1"/>
    <col min="2" max="2" width="19.375" style="9" bestFit="1" customWidth="1"/>
    <col min="3" max="3" width="12.50390625" style="9" bestFit="1" customWidth="1"/>
    <col min="4" max="4" width="16.25390625" style="9" customWidth="1"/>
    <col min="5" max="5" width="13.625" style="9" customWidth="1"/>
    <col min="6" max="16384" width="8.75390625" style="9" customWidth="1"/>
  </cols>
  <sheetData>
    <row r="2" spans="2:6" ht="15.75">
      <c r="B2" s="19"/>
      <c r="C2" s="18" t="s">
        <v>32</v>
      </c>
      <c r="D2" s="18"/>
      <c r="E2" s="18"/>
      <c r="F2" s="18"/>
    </row>
    <row r="3" spans="2:6" ht="31.5">
      <c r="B3" s="20"/>
      <c r="C3" s="10" t="s">
        <v>29</v>
      </c>
      <c r="D3" s="12" t="s">
        <v>30</v>
      </c>
      <c r="E3" s="12" t="s">
        <v>31</v>
      </c>
      <c r="F3" s="13" t="s">
        <v>33</v>
      </c>
    </row>
    <row r="4" spans="2:6" ht="15.75">
      <c r="B4" s="14" t="s">
        <v>15</v>
      </c>
      <c r="C4" s="10">
        <v>123</v>
      </c>
      <c r="D4" s="10">
        <v>12</v>
      </c>
      <c r="E4" s="10">
        <v>180</v>
      </c>
      <c r="F4" s="10">
        <f aca="true" t="shared" si="0" ref="F4:F11">C4+D4+E4</f>
        <v>315</v>
      </c>
    </row>
    <row r="5" spans="2:6" ht="15.75">
      <c r="B5" s="21" t="s">
        <v>35</v>
      </c>
      <c r="C5" s="21">
        <v>428</v>
      </c>
      <c r="D5" s="21">
        <v>77</v>
      </c>
      <c r="E5" s="21">
        <v>1439</v>
      </c>
      <c r="F5" s="21">
        <f t="shared" si="0"/>
        <v>1944</v>
      </c>
    </row>
    <row r="6" spans="2:6" ht="15.75">
      <c r="B6" s="14" t="s">
        <v>17</v>
      </c>
      <c r="C6" s="10">
        <v>101</v>
      </c>
      <c r="D6" s="10">
        <v>0</v>
      </c>
      <c r="E6" s="10">
        <v>159</v>
      </c>
      <c r="F6" s="10">
        <f t="shared" si="0"/>
        <v>260</v>
      </c>
    </row>
    <row r="7" spans="2:6" ht="15.75">
      <c r="B7" s="14"/>
      <c r="C7" s="10"/>
      <c r="D7" s="10"/>
      <c r="E7" s="10"/>
      <c r="F7" s="10">
        <f t="shared" si="0"/>
        <v>0</v>
      </c>
    </row>
    <row r="8" spans="2:6" ht="15.75">
      <c r="B8" s="14" t="s">
        <v>20</v>
      </c>
      <c r="C8" s="10">
        <v>105</v>
      </c>
      <c r="D8" s="10">
        <v>37</v>
      </c>
      <c r="E8" s="10">
        <v>769</v>
      </c>
      <c r="F8" s="10">
        <f t="shared" si="0"/>
        <v>911</v>
      </c>
    </row>
    <row r="9" spans="2:6" ht="15.75">
      <c r="B9" s="14" t="s">
        <v>21</v>
      </c>
      <c r="C9" s="10">
        <v>59</v>
      </c>
      <c r="D9" s="10">
        <v>0</v>
      </c>
      <c r="E9" s="10">
        <v>216</v>
      </c>
      <c r="F9" s="10">
        <f t="shared" si="0"/>
        <v>275</v>
      </c>
    </row>
    <row r="10" spans="2:6" ht="15.75">
      <c r="B10" s="14" t="s">
        <v>23</v>
      </c>
      <c r="C10" s="10">
        <v>88</v>
      </c>
      <c r="D10" s="10">
        <v>7</v>
      </c>
      <c r="E10" s="10">
        <v>487</v>
      </c>
      <c r="F10" s="10">
        <f t="shared" si="0"/>
        <v>582</v>
      </c>
    </row>
    <row r="11" spans="2:6" ht="15.75">
      <c r="B11" s="14" t="s">
        <v>25</v>
      </c>
      <c r="C11" s="10">
        <v>156</v>
      </c>
      <c r="D11" s="10">
        <v>68</v>
      </c>
      <c r="E11" s="10">
        <v>327</v>
      </c>
      <c r="F11" s="10">
        <f t="shared" si="0"/>
        <v>551</v>
      </c>
    </row>
    <row r="12" spans="2:8" ht="15.75">
      <c r="B12" s="13" t="s">
        <v>33</v>
      </c>
      <c r="C12" s="10">
        <f>SUM(C4:C11)</f>
        <v>1060</v>
      </c>
      <c r="D12" s="10">
        <f>SUM(D4:D11)</f>
        <v>201</v>
      </c>
      <c r="E12" s="10">
        <f>SUM(E4:E11)</f>
        <v>3577</v>
      </c>
      <c r="F12" s="10">
        <f>SUM(F4:F11)</f>
        <v>4838</v>
      </c>
      <c r="H12" s="9">
        <v>1944</v>
      </c>
    </row>
    <row r="13" spans="2:6" ht="15.75">
      <c r="B13" s="11" t="s">
        <v>34</v>
      </c>
      <c r="C13" s="15">
        <f>C12/$F$12</f>
        <v>0.2190988011575031</v>
      </c>
      <c r="D13" s="15">
        <f>D12/$F$12</f>
        <v>0.04154609342703597</v>
      </c>
      <c r="E13" s="15">
        <f>E12/$F$12</f>
        <v>0.7393551054154609</v>
      </c>
      <c r="F13" s="15">
        <f>F12/$F$12</f>
        <v>1</v>
      </c>
    </row>
  </sheetData>
  <sheetProtection/>
  <mergeCells count="2">
    <mergeCell ref="C2:F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6" sqref="B6"/>
    </sheetView>
  </sheetViews>
  <sheetFormatPr defaultColWidth="9.00390625" defaultRowHeight="15.75"/>
  <cols>
    <col min="1" max="1" width="16.125" style="0" customWidth="1"/>
    <col min="2" max="2" width="11.125" style="0" customWidth="1"/>
    <col min="3" max="3" width="14.125" style="0" bestFit="1" customWidth="1"/>
    <col min="4" max="4" width="11.125" style="0" hidden="1" customWidth="1"/>
    <col min="5" max="5" width="14.125" style="0" hidden="1" customWidth="1"/>
    <col min="6" max="6" width="16.00390625" style="0" bestFit="1" customWidth="1"/>
    <col min="7" max="7" width="10.375" style="0" bestFit="1" customWidth="1"/>
    <col min="8" max="8" width="13.375" style="0" bestFit="1" customWidth="1"/>
    <col min="9" max="9" width="15.50390625" style="0" bestFit="1" customWidth="1"/>
    <col min="10" max="10" width="12.50390625" style="0" bestFit="1" customWidth="1"/>
    <col min="11" max="11" width="10.375" style="0" bestFit="1" customWidth="1"/>
    <col min="12" max="12" width="13.375" style="0" bestFit="1" customWidth="1"/>
    <col min="13" max="13" width="14.375" style="0" bestFit="1" customWidth="1"/>
    <col min="14" max="14" width="10.25390625" style="0" bestFit="1" customWidth="1"/>
    <col min="15" max="15" width="14.25390625" style="0" bestFit="1" customWidth="1"/>
    <col min="16" max="16" width="16.125" style="0" bestFit="1" customWidth="1"/>
    <col min="17" max="17" width="15.00390625" style="0" bestFit="1" customWidth="1"/>
    <col min="18" max="18" width="19.875" style="0" bestFit="1" customWidth="1"/>
    <col min="19" max="19" width="13.375" style="0" bestFit="1" customWidth="1"/>
  </cols>
  <sheetData>
    <row r="1" spans="1:5" ht="20.25">
      <c r="A1" s="17" t="s">
        <v>14</v>
      </c>
      <c r="B1" s="17"/>
      <c r="C1" s="17"/>
      <c r="D1" s="17"/>
      <c r="E1" s="17"/>
    </row>
    <row r="2" spans="1:6" ht="15.75">
      <c r="A2" s="2"/>
      <c r="B2" s="4"/>
      <c r="C2" s="4"/>
      <c r="D2" s="4"/>
      <c r="E2" s="4"/>
      <c r="F2" s="4"/>
    </row>
    <row r="3" spans="2:19" s="6" customFormat="1" ht="15.75">
      <c r="B3" s="7" t="s">
        <v>10</v>
      </c>
      <c r="C3" s="6" t="s">
        <v>13</v>
      </c>
      <c r="D3" s="7" t="s">
        <v>11</v>
      </c>
      <c r="E3" s="7" t="s">
        <v>12</v>
      </c>
      <c r="F3" s="7" t="s">
        <v>15</v>
      </c>
      <c r="G3" s="7" t="s">
        <v>16</v>
      </c>
      <c r="H3" s="7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</row>
    <row r="4" ht="15.75">
      <c r="A4" t="s">
        <v>0</v>
      </c>
    </row>
    <row r="5" spans="1:19" ht="15.75">
      <c r="A5" t="s">
        <v>1</v>
      </c>
      <c r="B5" s="3">
        <v>30.99</v>
      </c>
      <c r="C5" s="3">
        <f>B5-5%</f>
        <v>30.939999999999998</v>
      </c>
      <c r="D5" s="3">
        <v>30.54</v>
      </c>
      <c r="E5" s="3">
        <f>D5-5%</f>
        <v>30.49</v>
      </c>
      <c r="F5" s="3">
        <v>25</v>
      </c>
      <c r="G5" s="3">
        <v>20</v>
      </c>
      <c r="H5" s="3">
        <v>25</v>
      </c>
      <c r="I5" s="5">
        <v>20</v>
      </c>
      <c r="J5" s="3">
        <v>25</v>
      </c>
      <c r="K5" s="3">
        <v>25</v>
      </c>
      <c r="L5" s="3">
        <v>25</v>
      </c>
      <c r="M5" s="5">
        <v>23</v>
      </c>
      <c r="N5" s="3">
        <v>25</v>
      </c>
      <c r="O5" s="5">
        <v>23</v>
      </c>
      <c r="P5" s="3">
        <v>25</v>
      </c>
      <c r="Q5" s="3">
        <v>23</v>
      </c>
      <c r="R5" s="5">
        <v>23</v>
      </c>
      <c r="S5" s="3">
        <v>23</v>
      </c>
    </row>
    <row r="6" spans="1:19" ht="15.75">
      <c r="A6" t="s">
        <v>2</v>
      </c>
      <c r="B6" s="3">
        <v>0.965</v>
      </c>
      <c r="C6" s="3">
        <f>B6-5%</f>
        <v>0.9149999999999999</v>
      </c>
      <c r="D6" s="3">
        <v>0.9512</v>
      </c>
      <c r="E6" s="3">
        <f aca="true" t="shared" si="0" ref="E6:E27">D6-5%</f>
        <v>0.9012</v>
      </c>
      <c r="F6" s="3">
        <v>0.8791</v>
      </c>
      <c r="G6" s="3">
        <v>0.78</v>
      </c>
      <c r="H6" s="3">
        <v>0.8791</v>
      </c>
      <c r="I6" s="5">
        <v>0.83</v>
      </c>
      <c r="J6" s="3">
        <v>0.8791</v>
      </c>
      <c r="K6" s="3">
        <v>0.8791</v>
      </c>
      <c r="L6" s="3">
        <v>0.8791</v>
      </c>
      <c r="M6" s="5">
        <v>0.8283</v>
      </c>
      <c r="N6" s="3">
        <v>0.8791</v>
      </c>
      <c r="O6" s="5">
        <v>0.83</v>
      </c>
      <c r="P6" s="3">
        <v>0.8791</v>
      </c>
      <c r="Q6" s="3">
        <v>0.9</v>
      </c>
      <c r="R6" s="5">
        <v>0.8283</v>
      </c>
      <c r="S6" s="3">
        <v>0.9</v>
      </c>
    </row>
    <row r="7" spans="1:19" ht="15.75">
      <c r="A7" t="s">
        <v>3</v>
      </c>
      <c r="B7" s="3">
        <v>1.6557</v>
      </c>
      <c r="C7" s="3">
        <f>B7-5%</f>
        <v>1.6057</v>
      </c>
      <c r="D7" s="3">
        <v>1.6321</v>
      </c>
      <c r="E7" s="3">
        <f t="shared" si="0"/>
        <v>1.5821</v>
      </c>
      <c r="F7" s="3">
        <v>1.5083</v>
      </c>
      <c r="G7" s="3">
        <v>1.18</v>
      </c>
      <c r="H7" s="3">
        <v>1.5083</v>
      </c>
      <c r="I7" s="5">
        <v>1.2</v>
      </c>
      <c r="J7" s="3">
        <v>1.5083</v>
      </c>
      <c r="K7" s="3">
        <v>1.5083</v>
      </c>
      <c r="L7" s="3">
        <v>1.5083</v>
      </c>
      <c r="M7" s="5">
        <v>1.3212</v>
      </c>
      <c r="N7" s="3">
        <v>1.5083</v>
      </c>
      <c r="O7" s="5">
        <v>1.48</v>
      </c>
      <c r="P7" s="3">
        <v>1.5083</v>
      </c>
      <c r="Q7" s="3">
        <v>1.2</v>
      </c>
      <c r="R7" s="5">
        <v>1.4212</v>
      </c>
      <c r="S7" s="3">
        <v>1.2</v>
      </c>
    </row>
    <row r="8" spans="1:19" ht="15.75">
      <c r="A8" t="s">
        <v>4</v>
      </c>
      <c r="B8" s="3">
        <v>2.1014</v>
      </c>
      <c r="C8" s="3">
        <f>B8-5%</f>
        <v>2.0514</v>
      </c>
      <c r="D8" s="3">
        <v>2.0715</v>
      </c>
      <c r="E8" s="3">
        <f t="shared" si="0"/>
        <v>2.0215</v>
      </c>
      <c r="F8" s="3">
        <v>1.9144</v>
      </c>
      <c r="G8" s="3">
        <v>1.76</v>
      </c>
      <c r="H8" s="3">
        <v>1.9144</v>
      </c>
      <c r="I8" s="5">
        <v>1.6</v>
      </c>
      <c r="J8" s="3">
        <v>1.9144</v>
      </c>
      <c r="K8" s="3">
        <v>1.9144</v>
      </c>
      <c r="L8" s="3">
        <v>1.9144</v>
      </c>
      <c r="M8" s="5">
        <v>1.5038</v>
      </c>
      <c r="N8" s="3">
        <v>1.9144</v>
      </c>
      <c r="O8" s="5">
        <v>2</v>
      </c>
      <c r="P8" s="3">
        <v>1.9144</v>
      </c>
      <c r="Q8" s="3">
        <v>1.4</v>
      </c>
      <c r="R8" s="5">
        <v>1.8038</v>
      </c>
      <c r="S8" s="3">
        <v>1.4</v>
      </c>
    </row>
    <row r="9" spans="1:19" ht="15.75">
      <c r="A9" t="s">
        <v>5</v>
      </c>
      <c r="B9" s="3">
        <v>2.7675</v>
      </c>
      <c r="C9" s="3">
        <f>B9-5%</f>
        <v>2.7175000000000002</v>
      </c>
      <c r="D9" s="3">
        <v>2.7281</v>
      </c>
      <c r="E9" s="3">
        <f t="shared" si="0"/>
        <v>2.6781</v>
      </c>
      <c r="F9" s="3">
        <v>2.5212</v>
      </c>
      <c r="G9" s="3">
        <v>2.41</v>
      </c>
      <c r="H9" s="3">
        <v>2.5212</v>
      </c>
      <c r="I9" s="5">
        <v>1.85</v>
      </c>
      <c r="J9" s="3">
        <v>2.5212</v>
      </c>
      <c r="K9" s="3">
        <v>2.5212</v>
      </c>
      <c r="L9" s="3">
        <v>2.5212</v>
      </c>
      <c r="M9" s="5">
        <v>1.7755</v>
      </c>
      <c r="N9" s="3">
        <v>2.5212</v>
      </c>
      <c r="O9" s="5">
        <v>2.7</v>
      </c>
      <c r="P9" s="3">
        <v>2.5212</v>
      </c>
      <c r="Q9" s="3">
        <v>2.05</v>
      </c>
      <c r="R9" s="5">
        <v>2.3755</v>
      </c>
      <c r="S9" s="3">
        <v>2</v>
      </c>
    </row>
    <row r="10" spans="2:16" ht="9.75" customHeight="1">
      <c r="B10" s="3"/>
      <c r="C10" s="3"/>
      <c r="D10" s="3"/>
      <c r="E10" s="3"/>
      <c r="F10" s="3"/>
      <c r="K10" s="3"/>
      <c r="N10" s="3"/>
      <c r="P10" s="3"/>
    </row>
    <row r="11" spans="1:16" ht="15.75">
      <c r="A11" t="s">
        <v>6</v>
      </c>
      <c r="B11" s="1"/>
      <c r="C11" s="1"/>
      <c r="D11" s="3"/>
      <c r="E11" s="3"/>
      <c r="F11" s="1"/>
      <c r="K11" s="1"/>
      <c r="N11" s="1"/>
      <c r="P11" s="1"/>
    </row>
    <row r="12" spans="1:18" ht="15.75">
      <c r="A12" t="s">
        <v>1</v>
      </c>
      <c r="B12" s="1">
        <v>61.9811</v>
      </c>
      <c r="C12" s="1">
        <f>B12-5%</f>
        <v>61.9311</v>
      </c>
      <c r="D12" s="3">
        <v>61.0998</v>
      </c>
      <c r="E12" s="3">
        <f t="shared" si="0"/>
        <v>61.049800000000005</v>
      </c>
      <c r="F12" s="1">
        <v>45</v>
      </c>
      <c r="K12" s="1">
        <v>26</v>
      </c>
      <c r="N12" s="1">
        <v>26</v>
      </c>
      <c r="P12" s="1">
        <v>45</v>
      </c>
      <c r="R12" s="5">
        <v>25</v>
      </c>
    </row>
    <row r="13" spans="1:18" ht="15.75">
      <c r="A13" t="s">
        <v>7</v>
      </c>
      <c r="B13" s="1">
        <v>1.6557</v>
      </c>
      <c r="C13" s="1">
        <f>B13-5%</f>
        <v>1.6057</v>
      </c>
      <c r="D13" s="3">
        <v>1.6321</v>
      </c>
      <c r="E13" s="3">
        <f t="shared" si="0"/>
        <v>1.5821</v>
      </c>
      <c r="F13" s="1">
        <v>1.5083</v>
      </c>
      <c r="K13" s="1">
        <v>1.2</v>
      </c>
      <c r="N13" s="1">
        <v>1.2</v>
      </c>
      <c r="P13" s="1">
        <v>1.5083</v>
      </c>
      <c r="R13" s="5">
        <v>1.4212</v>
      </c>
    </row>
    <row r="14" spans="1:18" ht="15.75">
      <c r="A14" t="s">
        <v>4</v>
      </c>
      <c r="B14" s="1">
        <v>2.7675</v>
      </c>
      <c r="C14" s="1">
        <f>B14-5%</f>
        <v>2.7175000000000002</v>
      </c>
      <c r="D14" s="3">
        <v>2.7281</v>
      </c>
      <c r="E14" s="3">
        <f t="shared" si="0"/>
        <v>2.6781</v>
      </c>
      <c r="F14" s="1">
        <v>2.5212</v>
      </c>
      <c r="K14" s="1">
        <v>2</v>
      </c>
      <c r="N14" s="1">
        <v>2</v>
      </c>
      <c r="P14" s="1">
        <v>2.5212</v>
      </c>
      <c r="R14" s="5">
        <v>1.9</v>
      </c>
    </row>
    <row r="15" spans="1:18" ht="15.75">
      <c r="A15" t="s">
        <v>5</v>
      </c>
      <c r="B15" s="1">
        <v>2.9983</v>
      </c>
      <c r="C15" s="1">
        <f>B15-5%</f>
        <v>2.9483</v>
      </c>
      <c r="D15" s="3">
        <v>2.9557</v>
      </c>
      <c r="E15" s="3">
        <f t="shared" si="0"/>
        <v>2.9057000000000004</v>
      </c>
      <c r="F15" s="1">
        <v>2.7315</v>
      </c>
      <c r="K15" s="1">
        <v>2.3</v>
      </c>
      <c r="N15" s="1">
        <v>2.3</v>
      </c>
      <c r="P15" s="1">
        <v>2.7315</v>
      </c>
      <c r="R15" s="5">
        <v>2.2</v>
      </c>
    </row>
    <row r="16" spans="2:16" ht="15.75">
      <c r="B16" s="1"/>
      <c r="C16" s="1"/>
      <c r="D16" s="3"/>
      <c r="E16" s="3"/>
      <c r="F16" s="1"/>
      <c r="K16" s="1"/>
      <c r="N16" s="1"/>
      <c r="P16" s="1"/>
    </row>
    <row r="17" spans="1:16" ht="15.75">
      <c r="A17" t="s">
        <v>8</v>
      </c>
      <c r="B17" s="1"/>
      <c r="C17" s="1"/>
      <c r="D17" s="3"/>
      <c r="E17" s="3"/>
      <c r="F17" s="1"/>
      <c r="K17" s="1"/>
      <c r="N17" s="1"/>
      <c r="P17" s="1"/>
    </row>
    <row r="18" spans="1:18" ht="15.75">
      <c r="A18" t="s">
        <v>1</v>
      </c>
      <c r="B18" s="1">
        <v>61.9811</v>
      </c>
      <c r="C18" s="1">
        <f>B18-5%</f>
        <v>61.9311</v>
      </c>
      <c r="D18" s="3">
        <v>61.0998</v>
      </c>
      <c r="E18" s="3">
        <f t="shared" si="0"/>
        <v>61.049800000000005</v>
      </c>
      <c r="F18" s="1">
        <v>45</v>
      </c>
      <c r="K18" s="1">
        <v>26</v>
      </c>
      <c r="N18" s="1">
        <v>26</v>
      </c>
      <c r="P18" s="1">
        <v>45</v>
      </c>
      <c r="R18" s="5">
        <v>25</v>
      </c>
    </row>
    <row r="19" spans="1:18" ht="15.75">
      <c r="A19" t="s">
        <v>7</v>
      </c>
      <c r="B19" s="1">
        <v>1.6557</v>
      </c>
      <c r="C19" s="1">
        <f>B19-5%</f>
        <v>1.6057</v>
      </c>
      <c r="D19" s="3">
        <v>1.6321</v>
      </c>
      <c r="E19" s="3">
        <f t="shared" si="0"/>
        <v>1.5821</v>
      </c>
      <c r="F19" s="1">
        <v>1.5083</v>
      </c>
      <c r="K19" s="1">
        <v>1.2</v>
      </c>
      <c r="N19" s="1">
        <v>1.2</v>
      </c>
      <c r="P19" s="1">
        <v>1.5083</v>
      </c>
      <c r="R19" s="5">
        <v>1.4212</v>
      </c>
    </row>
    <row r="20" spans="1:18" ht="15.75">
      <c r="A20" t="s">
        <v>4</v>
      </c>
      <c r="B20" s="1">
        <v>2.7675</v>
      </c>
      <c r="C20" s="1">
        <f>B20-5%</f>
        <v>2.7175000000000002</v>
      </c>
      <c r="D20" s="3">
        <v>2.7281</v>
      </c>
      <c r="E20" s="3">
        <f t="shared" si="0"/>
        <v>2.6781</v>
      </c>
      <c r="F20" s="1">
        <v>2.5212</v>
      </c>
      <c r="K20" s="1">
        <v>2</v>
      </c>
      <c r="N20" s="1">
        <v>2</v>
      </c>
      <c r="P20" s="1">
        <v>2.5212</v>
      </c>
      <c r="R20" s="5">
        <v>1.9</v>
      </c>
    </row>
    <row r="21" spans="1:18" ht="15.75">
      <c r="A21" t="s">
        <v>5</v>
      </c>
      <c r="B21" s="1">
        <v>2.9983</v>
      </c>
      <c r="C21" s="1">
        <f>B21-5%</f>
        <v>2.9483</v>
      </c>
      <c r="D21" s="3">
        <v>2.9557</v>
      </c>
      <c r="E21" s="3">
        <f t="shared" si="0"/>
        <v>2.9057000000000004</v>
      </c>
      <c r="F21" s="1">
        <v>2.7315</v>
      </c>
      <c r="K21" s="1">
        <v>2.3</v>
      </c>
      <c r="N21" s="1">
        <v>2.3</v>
      </c>
      <c r="P21" s="1">
        <v>2.7315</v>
      </c>
      <c r="R21" s="5">
        <v>2.2</v>
      </c>
    </row>
    <row r="22" spans="2:16" ht="15.75">
      <c r="B22" s="1"/>
      <c r="C22" s="1"/>
      <c r="D22" s="3"/>
      <c r="E22" s="3"/>
      <c r="F22" s="1"/>
      <c r="K22" s="1"/>
      <c r="N22" s="1"/>
      <c r="P22" s="1"/>
    </row>
    <row r="23" spans="1:16" ht="15.75">
      <c r="A23" t="s">
        <v>9</v>
      </c>
      <c r="B23" s="1"/>
      <c r="C23" s="1"/>
      <c r="D23" s="3"/>
      <c r="E23" s="3"/>
      <c r="F23" s="1"/>
      <c r="K23" s="1"/>
      <c r="N23" s="1"/>
      <c r="P23" s="1"/>
    </row>
    <row r="24" spans="1:18" ht="15.75">
      <c r="A24" t="s">
        <v>1</v>
      </c>
      <c r="B24" s="1">
        <v>61.9811</v>
      </c>
      <c r="C24" s="1">
        <f>B24-5%</f>
        <v>61.9311</v>
      </c>
      <c r="D24" s="3">
        <v>61.0998</v>
      </c>
      <c r="E24" s="3">
        <f t="shared" si="0"/>
        <v>61.049800000000005</v>
      </c>
      <c r="F24" s="1">
        <v>45</v>
      </c>
      <c r="K24" s="1">
        <v>26</v>
      </c>
      <c r="N24" s="1">
        <v>26</v>
      </c>
      <c r="P24" s="1">
        <v>45</v>
      </c>
      <c r="R24" s="5">
        <v>25</v>
      </c>
    </row>
    <row r="25" spans="1:18" ht="15.75">
      <c r="A25" t="s">
        <v>7</v>
      </c>
      <c r="B25" s="1">
        <v>1.6557</v>
      </c>
      <c r="C25" s="1">
        <f>B25-5%</f>
        <v>1.6057</v>
      </c>
      <c r="D25" s="3">
        <v>1.6321</v>
      </c>
      <c r="E25" s="3">
        <f t="shared" si="0"/>
        <v>1.5821</v>
      </c>
      <c r="F25" s="1">
        <v>1.5083</v>
      </c>
      <c r="K25" s="1">
        <v>1.2</v>
      </c>
      <c r="N25" s="1">
        <v>1.2</v>
      </c>
      <c r="P25" s="1">
        <v>1.5083</v>
      </c>
      <c r="R25" s="5">
        <v>1.4212</v>
      </c>
    </row>
    <row r="26" spans="1:18" ht="15.75">
      <c r="A26" t="s">
        <v>4</v>
      </c>
      <c r="B26" s="1">
        <v>2.7675</v>
      </c>
      <c r="C26" s="1">
        <f>B26-5%</f>
        <v>2.7175000000000002</v>
      </c>
      <c r="D26" s="3">
        <v>2.7281</v>
      </c>
      <c r="E26" s="3">
        <f t="shared" si="0"/>
        <v>2.6781</v>
      </c>
      <c r="F26" s="1">
        <v>2.5212</v>
      </c>
      <c r="K26" s="1">
        <v>2</v>
      </c>
      <c r="N26" s="1">
        <v>2</v>
      </c>
      <c r="P26" s="1">
        <v>2.5212</v>
      </c>
      <c r="R26" s="5">
        <v>1.9</v>
      </c>
    </row>
    <row r="27" spans="1:18" ht="15.75">
      <c r="A27" t="s">
        <v>5</v>
      </c>
      <c r="B27" s="1">
        <v>2.9983</v>
      </c>
      <c r="C27" s="1">
        <f>B27-5%</f>
        <v>2.9483</v>
      </c>
      <c r="D27" s="3">
        <v>2.9557</v>
      </c>
      <c r="E27" s="3">
        <f t="shared" si="0"/>
        <v>2.9057000000000004</v>
      </c>
      <c r="F27" s="1">
        <v>2.7315</v>
      </c>
      <c r="K27" s="1">
        <v>2.3</v>
      </c>
      <c r="N27" s="1">
        <v>2.3</v>
      </c>
      <c r="P27" s="1">
        <v>2.7315</v>
      </c>
      <c r="R27" s="5">
        <v>2.2</v>
      </c>
    </row>
    <row r="28" spans="2:6" ht="15.75">
      <c r="B28" s="1"/>
      <c r="C28" s="1"/>
      <c r="E28" s="1"/>
      <c r="F28" s="1"/>
    </row>
    <row r="29" spans="2:6" ht="15.75">
      <c r="B29" s="1"/>
      <c r="C29" s="1"/>
      <c r="D29" s="1"/>
      <c r="E29" s="1"/>
      <c r="F29" s="1"/>
    </row>
    <row r="30" spans="2:6" ht="15.75">
      <c r="B30" s="1"/>
      <c r="C30" s="1"/>
      <c r="D30" s="1"/>
      <c r="E30" s="1"/>
      <c r="F30" s="1"/>
    </row>
  </sheetData>
  <sheetProtection password="CA81" sheet="1"/>
  <mergeCells count="1">
    <mergeCell ref="A1:E1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B4" sqref="B4:B17"/>
    </sheetView>
  </sheetViews>
  <sheetFormatPr defaultColWidth="9.00390625" defaultRowHeight="15.75"/>
  <cols>
    <col min="1" max="1" width="8.75390625" style="9" customWidth="1"/>
    <col min="2" max="2" width="19.375" style="9" bestFit="1" customWidth="1"/>
    <col min="3" max="3" width="12.50390625" style="9" bestFit="1" customWidth="1"/>
    <col min="4" max="4" width="16.25390625" style="9" customWidth="1"/>
    <col min="5" max="5" width="13.625" style="9" customWidth="1"/>
    <col min="6" max="16384" width="8.75390625" style="9" customWidth="1"/>
  </cols>
  <sheetData>
    <row r="2" spans="2:6" ht="15.75">
      <c r="B2" s="19"/>
      <c r="C2" s="18" t="s">
        <v>32</v>
      </c>
      <c r="D2" s="18"/>
      <c r="E2" s="18"/>
      <c r="F2" s="18"/>
    </row>
    <row r="3" spans="2:6" ht="31.5">
      <c r="B3" s="20"/>
      <c r="C3" s="10" t="s">
        <v>29</v>
      </c>
      <c r="D3" s="12" t="s">
        <v>30</v>
      </c>
      <c r="E3" s="12" t="s">
        <v>31</v>
      </c>
      <c r="F3" s="13" t="s">
        <v>33</v>
      </c>
    </row>
    <row r="4" spans="2:6" ht="15.75">
      <c r="B4" s="14" t="s">
        <v>15</v>
      </c>
      <c r="C4" s="10">
        <v>123</v>
      </c>
      <c r="D4" s="10">
        <v>12</v>
      </c>
      <c r="E4" s="10">
        <v>180</v>
      </c>
      <c r="F4" s="10">
        <f>C4+D4+E4</f>
        <v>315</v>
      </c>
    </row>
    <row r="5" spans="2:6" ht="15.75">
      <c r="B5" s="14" t="s">
        <v>16</v>
      </c>
      <c r="C5" s="10"/>
      <c r="D5" s="10"/>
      <c r="E5" s="10"/>
      <c r="F5" s="10">
        <f aca="true" t="shared" si="0" ref="F5:F17">C5+D5+E5</f>
        <v>0</v>
      </c>
    </row>
    <row r="6" spans="2:6" ht="15.75">
      <c r="B6" s="14" t="s">
        <v>17</v>
      </c>
      <c r="C6" s="10">
        <v>101</v>
      </c>
      <c r="D6" s="10">
        <v>0</v>
      </c>
      <c r="E6" s="10">
        <v>159</v>
      </c>
      <c r="F6" s="10">
        <f t="shared" si="0"/>
        <v>260</v>
      </c>
    </row>
    <row r="7" spans="2:6" ht="15.75">
      <c r="B7" s="14" t="s">
        <v>18</v>
      </c>
      <c r="C7" s="10"/>
      <c r="D7" s="10"/>
      <c r="E7" s="10"/>
      <c r="F7" s="10">
        <f t="shared" si="0"/>
        <v>0</v>
      </c>
    </row>
    <row r="8" spans="2:6" ht="15.75">
      <c r="B8" s="14" t="s">
        <v>19</v>
      </c>
      <c r="C8" s="10"/>
      <c r="D8" s="10"/>
      <c r="E8" s="10"/>
      <c r="F8" s="10">
        <f t="shared" si="0"/>
        <v>0</v>
      </c>
    </row>
    <row r="9" spans="2:6" ht="15.75">
      <c r="B9" s="14" t="s">
        <v>20</v>
      </c>
      <c r="C9" s="10">
        <v>105</v>
      </c>
      <c r="D9" s="10">
        <v>37</v>
      </c>
      <c r="E9" s="10">
        <v>769</v>
      </c>
      <c r="F9" s="10">
        <f t="shared" si="0"/>
        <v>911</v>
      </c>
    </row>
    <row r="10" spans="2:6" ht="15.75">
      <c r="B10" s="14" t="s">
        <v>21</v>
      </c>
      <c r="C10" s="10">
        <v>59</v>
      </c>
      <c r="D10" s="10">
        <v>0</v>
      </c>
      <c r="E10" s="10">
        <v>216</v>
      </c>
      <c r="F10" s="10">
        <f t="shared" si="0"/>
        <v>275</v>
      </c>
    </row>
    <row r="11" spans="2:6" ht="15.75">
      <c r="B11" s="14" t="s">
        <v>22</v>
      </c>
      <c r="C11" s="10">
        <v>51</v>
      </c>
      <c r="D11" s="10">
        <v>108</v>
      </c>
      <c r="E11" s="10">
        <v>15</v>
      </c>
      <c r="F11" s="10">
        <f t="shared" si="0"/>
        <v>174</v>
      </c>
    </row>
    <row r="12" spans="2:6" ht="15.75">
      <c r="B12" s="14" t="s">
        <v>23</v>
      </c>
      <c r="C12" s="10">
        <v>88</v>
      </c>
      <c r="D12" s="10">
        <v>7</v>
      </c>
      <c r="E12" s="10">
        <v>487</v>
      </c>
      <c r="F12" s="10">
        <f t="shared" si="0"/>
        <v>582</v>
      </c>
    </row>
    <row r="13" spans="2:6" ht="15.75">
      <c r="B13" s="14" t="s">
        <v>24</v>
      </c>
      <c r="C13" s="10">
        <v>168</v>
      </c>
      <c r="D13" s="10">
        <v>195</v>
      </c>
      <c r="E13" s="10">
        <v>8</v>
      </c>
      <c r="F13" s="10">
        <f t="shared" si="0"/>
        <v>371</v>
      </c>
    </row>
    <row r="14" spans="2:6" ht="15.75">
      <c r="B14" s="14" t="s">
        <v>25</v>
      </c>
      <c r="C14" s="10">
        <v>156</v>
      </c>
      <c r="D14" s="10">
        <v>68</v>
      </c>
      <c r="E14" s="10">
        <v>327</v>
      </c>
      <c r="F14" s="10">
        <f t="shared" si="0"/>
        <v>551</v>
      </c>
    </row>
    <row r="15" spans="2:6" ht="15.75">
      <c r="B15" s="14" t="s">
        <v>26</v>
      </c>
      <c r="C15" s="10">
        <v>390</v>
      </c>
      <c r="D15" s="10">
        <v>0</v>
      </c>
      <c r="E15" s="10">
        <v>104</v>
      </c>
      <c r="F15" s="10">
        <f t="shared" si="0"/>
        <v>494</v>
      </c>
    </row>
    <row r="16" spans="2:6" ht="15.75">
      <c r="B16" s="14" t="s">
        <v>27</v>
      </c>
      <c r="C16" s="10">
        <v>138</v>
      </c>
      <c r="D16" s="10">
        <v>9</v>
      </c>
      <c r="E16" s="10">
        <v>215</v>
      </c>
      <c r="F16" s="10">
        <f t="shared" si="0"/>
        <v>362</v>
      </c>
    </row>
    <row r="17" spans="2:6" ht="15.75">
      <c r="B17" s="14" t="s">
        <v>28</v>
      </c>
      <c r="C17" s="10">
        <v>27</v>
      </c>
      <c r="D17" s="10">
        <v>1</v>
      </c>
      <c r="E17" s="10">
        <v>80</v>
      </c>
      <c r="F17" s="10">
        <f t="shared" si="0"/>
        <v>108</v>
      </c>
    </row>
    <row r="18" spans="2:6" ht="15.75">
      <c r="B18" s="13" t="s">
        <v>33</v>
      </c>
      <c r="C18" s="10">
        <f>SUM(C4:C17)</f>
        <v>1406</v>
      </c>
      <c r="D18" s="10">
        <f>SUM(D4:D17)</f>
        <v>437</v>
      </c>
      <c r="E18" s="10">
        <f>SUM(E4:E17)</f>
        <v>2560</v>
      </c>
      <c r="F18" s="10">
        <f>SUM(F4:F17)</f>
        <v>4403</v>
      </c>
    </row>
    <row r="19" spans="2:6" ht="15.75">
      <c r="B19" s="11" t="s">
        <v>34</v>
      </c>
      <c r="C19" s="15">
        <f>C18/$F$18</f>
        <v>0.31932773109243695</v>
      </c>
      <c r="D19" s="15">
        <f>D18/$F$18</f>
        <v>0.0992505110152169</v>
      </c>
      <c r="E19" s="15">
        <f>E18/$F$18</f>
        <v>0.5814217578923462</v>
      </c>
      <c r="F19" s="15">
        <f>F18/$F$18</f>
        <v>1</v>
      </c>
    </row>
  </sheetData>
  <sheetProtection/>
  <mergeCells count="2">
    <mergeCell ref="C2:F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3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" width="26.25390625" style="0" customWidth="1"/>
    <col min="2" max="2" width="19.375" style="0" bestFit="1" customWidth="1"/>
    <col min="3" max="3" width="6.75390625" style="0" bestFit="1" customWidth="1"/>
    <col min="4" max="4" width="13.25390625" style="0" bestFit="1" customWidth="1"/>
    <col min="5" max="5" width="15.25390625" style="0" bestFit="1" customWidth="1"/>
    <col min="6" max="6" width="12.50390625" style="0" bestFit="1" customWidth="1"/>
    <col min="7" max="7" width="7.625" style="0" bestFit="1" customWidth="1"/>
    <col min="8" max="8" width="13.25390625" style="0" bestFit="1" customWidth="1"/>
    <col min="9" max="9" width="14.00390625" style="0" bestFit="1" customWidth="1"/>
    <col min="10" max="10" width="10.25390625" style="0" bestFit="1" customWidth="1"/>
    <col min="11" max="11" width="14.125" style="0" bestFit="1" customWidth="1"/>
    <col min="12" max="12" width="15.875" style="0" bestFit="1" customWidth="1"/>
    <col min="13" max="13" width="14.75390625" style="0" bestFit="1" customWidth="1"/>
    <col min="14" max="14" width="19.375" style="0" bestFit="1" customWidth="1"/>
    <col min="15" max="15" width="13.00390625" style="0" bestFit="1" customWidth="1"/>
  </cols>
  <sheetData>
    <row r="3" spans="2:15" ht="15.75">
      <c r="B3" s="14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16" t="s">
        <v>21</v>
      </c>
      <c r="I3" s="16" t="s">
        <v>22</v>
      </c>
      <c r="J3" s="16" t="s">
        <v>23</v>
      </c>
      <c r="K3" s="16" t="s">
        <v>24</v>
      </c>
      <c r="L3" s="16" t="s">
        <v>25</v>
      </c>
      <c r="M3" s="16" t="s">
        <v>26</v>
      </c>
      <c r="N3" s="16" t="s">
        <v>27</v>
      </c>
      <c r="O3" s="16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Belforte Monferrato</dc:creator>
  <cp:keywords/>
  <dc:description/>
  <cp:lastModifiedBy>Utente</cp:lastModifiedBy>
  <cp:lastPrinted>2018-04-03T09:59:45Z</cp:lastPrinted>
  <dcterms:created xsi:type="dcterms:W3CDTF">2011-01-14T12:21:21Z</dcterms:created>
  <dcterms:modified xsi:type="dcterms:W3CDTF">2018-04-16T07:43:08Z</dcterms:modified>
  <cp:category/>
  <cp:version/>
  <cp:contentType/>
  <cp:contentStatus/>
</cp:coreProperties>
</file>